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332922a6c12172/GenussLobbyist/Aktionen/"/>
    </mc:Choice>
  </mc:AlternateContent>
  <xr:revisionPtr revIDLastSave="10" documentId="8_{76C685A6-D2D6-4D08-BD2A-A5FF6BF24E8B}" xr6:coauthVersionLast="47" xr6:coauthVersionMax="47" xr10:uidLastSave="{B50DAC07-43D6-4BA3-AD25-5169F5CEF1AA}"/>
  <bookViews>
    <workbookView xWindow="-110" yWindow="-110" windowWidth="25180" windowHeight="16140" xr2:uid="{55E87A67-B66A-4375-BA0B-1FF7345C3808}"/>
  </bookViews>
  <sheets>
    <sheet name="Abverkaufsliste als XLSX" sheetId="1" r:id="rId1"/>
  </sheets>
  <definedNames>
    <definedName name="_Filter" localSheetId="0" hidden="1">'Abverkaufsliste als XLSX'!$A$1:$L$73</definedName>
    <definedName name="_FilterDatabase" localSheetId="0" hidden="1">'Abverkaufsliste als XLSX'!$A$1:$L$73</definedName>
    <definedName name="_xlnm._FilterDatabase" localSheetId="0" hidden="1">'Abverkaufsliste als XLSX'!$A$1:$L$73</definedName>
    <definedName name="Print_Area" localSheetId="0">'Abverkaufsliste als XLSX'!$A$1:$L$71</definedName>
    <definedName name="Print_Titles" localSheetId="0">'Abverkaufsliste als XLSX'!$1:$1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2" i="1"/>
</calcChain>
</file>

<file path=xl/sharedStrings.xml><?xml version="1.0" encoding="utf-8"?>
<sst xmlns="http://schemas.openxmlformats.org/spreadsheetml/2006/main" count="374" uniqueCount="193">
  <si>
    <t>Kategorie</t>
  </si>
  <si>
    <t>Land</t>
  </si>
  <si>
    <t>Appellation</t>
  </si>
  <si>
    <t>Lieferant</t>
  </si>
  <si>
    <t>Bestellnummero</t>
  </si>
  <si>
    <t>Artikelname</t>
  </si>
  <si>
    <t>Jahrgang</t>
  </si>
  <si>
    <t>Inhalt</t>
  </si>
  <si>
    <t>Bestand</t>
  </si>
  <si>
    <t>Normal-preis Brutto</t>
  </si>
  <si>
    <t>Cuve</t>
  </si>
  <si>
    <t>Aguardente</t>
  </si>
  <si>
    <t>PT</t>
  </si>
  <si>
    <t>Alentejano VR</t>
  </si>
  <si>
    <t>Herdade do Mouchao</t>
  </si>
  <si>
    <t>509671</t>
  </si>
  <si>
    <t>Aguardente Bagaceira Alicante Bouschet</t>
  </si>
  <si>
    <t>Alicante Bouchet</t>
  </si>
  <si>
    <t/>
  </si>
  <si>
    <t>Bairrada DOC</t>
  </si>
  <si>
    <t>Quinta das Bageiras</t>
  </si>
  <si>
    <t>702_BAG</t>
  </si>
  <si>
    <t>Bagaceira Aguardente Tresterbrand</t>
  </si>
  <si>
    <t>Bical, Rabo De Ovelha, Maria Gomes</t>
  </si>
  <si>
    <t>509672</t>
  </si>
  <si>
    <t>Aguardente Bagaceira Velha 6 anos</t>
  </si>
  <si>
    <t>735_VV</t>
  </si>
  <si>
    <t>Bagaceira vinica velha</t>
  </si>
  <si>
    <t>Brandy</t>
  </si>
  <si>
    <t>ES</t>
  </si>
  <si>
    <t>Manzanilla de Sanlúcar Barrameda DO</t>
  </si>
  <si>
    <t>Luis Felipe</t>
  </si>
  <si>
    <t>604966</t>
  </si>
  <si>
    <t>Brandy Gran Res. Mini Flasche 5cl</t>
  </si>
  <si>
    <t>604967</t>
  </si>
  <si>
    <t>Likör Mini Flasche 5cl</t>
  </si>
  <si>
    <t>Herederos de Argüeso</t>
  </si>
  <si>
    <t>604706</t>
  </si>
  <si>
    <t xml:space="preserve">Brandy Argüeso Solera </t>
  </si>
  <si>
    <t>Palomino</t>
  </si>
  <si>
    <t>604707</t>
  </si>
  <si>
    <t>Brandy Argüeso Solera Reserva</t>
  </si>
  <si>
    <t>604955</t>
  </si>
  <si>
    <t>Luis Felipe Likör</t>
  </si>
  <si>
    <t>Montilla-Moriles DO</t>
  </si>
  <si>
    <t>Perez Barquero</t>
  </si>
  <si>
    <t>605108</t>
  </si>
  <si>
    <t>Brandy: Brigadier</t>
  </si>
  <si>
    <t>605110</t>
  </si>
  <si>
    <t>Brandy: Monte Cristo Gran Res. Seleccion (PX)</t>
  </si>
  <si>
    <t>Portwein</t>
  </si>
  <si>
    <t>Douro DOC</t>
  </si>
  <si>
    <t>Roseweine</t>
  </si>
  <si>
    <t>Sumarroca</t>
  </si>
  <si>
    <t>Vallegre</t>
  </si>
  <si>
    <t>Rotwein</t>
  </si>
  <si>
    <t>Rioja DOCa</t>
  </si>
  <si>
    <t>Bodegas Riojanas</t>
  </si>
  <si>
    <t>601013</t>
  </si>
  <si>
    <t>Monte Real Reserva half bottle</t>
  </si>
  <si>
    <t>Tempranillo, Mazuelo, Graciano</t>
  </si>
  <si>
    <t>IT</t>
  </si>
  <si>
    <t>Dao DOC</t>
  </si>
  <si>
    <t>Taboadella 1255</t>
  </si>
  <si>
    <t>Duorum</t>
  </si>
  <si>
    <t>505152.15</t>
  </si>
  <si>
    <t>Colheita</t>
  </si>
  <si>
    <t>Touriga Nacional, Touriga Franca, Tinta Roriz</t>
  </si>
  <si>
    <t>Quinta Nova de Nossa Senhora do Carmo 1764</t>
  </si>
  <si>
    <t>Old vines, Tinta Roriz</t>
  </si>
  <si>
    <t>Pinot Noir</t>
  </si>
  <si>
    <t>Minho IG</t>
  </si>
  <si>
    <t>Quinta da Lixa</t>
  </si>
  <si>
    <t>Porto DOC</t>
  </si>
  <si>
    <t>505538.17</t>
  </si>
  <si>
    <t>Referencia Magnum Holzkiste</t>
  </si>
  <si>
    <t>Schaumwein</t>
  </si>
  <si>
    <t>CH</t>
  </si>
  <si>
    <t>Neuchâtel AOC</t>
  </si>
  <si>
    <t>Mauler &amp; Cie S.A.</t>
  </si>
  <si>
    <t>410045</t>
  </si>
  <si>
    <t>Cuvée Bio (Organic) brut</t>
  </si>
  <si>
    <t>Chardonnay Bio</t>
  </si>
  <si>
    <t>410050</t>
  </si>
  <si>
    <t>Cuvée des Bénédictins brut</t>
  </si>
  <si>
    <t>Chardonnay, Colombard, Chenin, Pinot Noir</t>
  </si>
  <si>
    <t>Pinot Noir, Chardonnay</t>
  </si>
  <si>
    <t>Cava DO</t>
  </si>
  <si>
    <t>Parellada,Xarel.lo,Macabeo,Chardonnay</t>
  </si>
  <si>
    <t>Sherrys</t>
  </si>
  <si>
    <t>Weisswein</t>
  </si>
  <si>
    <t>507610.19</t>
  </si>
  <si>
    <t>Grande Villae Branco</t>
  </si>
  <si>
    <t>Encruzado, Bical, old vines</t>
  </si>
  <si>
    <t>Chardonnay</t>
  </si>
  <si>
    <t>505007.16</t>
  </si>
  <si>
    <t>Alvarinho Pouco Comum</t>
  </si>
  <si>
    <t>Alvarinho</t>
  </si>
  <si>
    <t>505007.18</t>
  </si>
  <si>
    <t>505007M.15</t>
  </si>
  <si>
    <t>505007M.16</t>
  </si>
  <si>
    <t>Rabatt</t>
  </si>
  <si>
    <t>Abverkaufs-
preis Brutto</t>
  </si>
  <si>
    <t>Bestellmenge
eingeben</t>
  </si>
  <si>
    <t>Pico DOP</t>
  </si>
  <si>
    <t>Azores Wine Company</t>
  </si>
  <si>
    <t>509952.18</t>
  </si>
  <si>
    <t>Terantez do Pico</t>
  </si>
  <si>
    <t>Terantez</t>
  </si>
  <si>
    <t>Vino do Balagueses VP</t>
  </si>
  <si>
    <t>Vegalfaro</t>
  </si>
  <si>
    <t>603300.18</t>
  </si>
  <si>
    <t>Pago de los Balagueses Chardonnay</t>
  </si>
  <si>
    <t>Südtirol</t>
  </si>
  <si>
    <t>Weingut Kornell - Florian Brigl</t>
  </si>
  <si>
    <t>700100</t>
  </si>
  <si>
    <t>Eich</t>
  </si>
  <si>
    <t>AT</t>
  </si>
  <si>
    <t>Wachau Federspiel</t>
  </si>
  <si>
    <t>Domäne Wachau, Dürnstein</t>
  </si>
  <si>
    <t>805010</t>
  </si>
  <si>
    <t>Somm.Edition Neuburger Federspiel Spitzer Graben</t>
  </si>
  <si>
    <t>Neuburger</t>
  </si>
  <si>
    <t>Spirituosen</t>
  </si>
  <si>
    <t>Cobalto Douro</t>
  </si>
  <si>
    <t>506501</t>
  </si>
  <si>
    <t>Gin Co 17</t>
  </si>
  <si>
    <t>Juniper, Peppermint, Verbena, Cardamom, Pear, Tinta Amarela</t>
  </si>
  <si>
    <t>Toro Albalá</t>
  </si>
  <si>
    <t>M605231.46</t>
  </si>
  <si>
    <t>Sherry: Don PX Convento Madera 100 PP MAGNUM</t>
  </si>
  <si>
    <t>Pedro Ximenez</t>
  </si>
  <si>
    <t>Sekt</t>
  </si>
  <si>
    <t>Südsteiermark</t>
  </si>
  <si>
    <t>Weingut Hannes Harkamp</t>
  </si>
  <si>
    <t>876000</t>
  </si>
  <si>
    <t>BIO Solera EXTRA BRUT</t>
  </si>
  <si>
    <t>Weißburgunder, Blauer Zweigelt</t>
  </si>
  <si>
    <t>603710</t>
  </si>
  <si>
    <t>Cava Pinot Gran Brut Rose Reserva</t>
  </si>
  <si>
    <t>603703.21</t>
  </si>
  <si>
    <t>Cava Rose Brut Reserva Bio</t>
  </si>
  <si>
    <t>603705.19</t>
  </si>
  <si>
    <t>Cava Brut Nature GR</t>
  </si>
  <si>
    <t>Xarlel.lo, Macabeo, Parellada</t>
  </si>
  <si>
    <t>603708.15</t>
  </si>
  <si>
    <t>Cava Nuria Blanc de Noir Rosendo GR</t>
  </si>
  <si>
    <t>603711.15</t>
  </si>
  <si>
    <t>Cava Nuria Homenatge Peretes GR Box</t>
  </si>
  <si>
    <t>Xarel.lo</t>
  </si>
  <si>
    <t>M603702.18</t>
  </si>
  <si>
    <t>Cava Classic Brut Reserva BIO MAGNUM</t>
  </si>
  <si>
    <t>Niederösterreich</t>
  </si>
  <si>
    <t>Weingut Bründlmayer, Langenlois</t>
  </si>
  <si>
    <t>815021</t>
  </si>
  <si>
    <t>Sommelieredition Sekt Rose Brut</t>
  </si>
  <si>
    <t>Zweigelt (40%), Pinot Noir (30%) und St. Laurent (30%)</t>
  </si>
  <si>
    <t>Österreichischer Sekt</t>
  </si>
  <si>
    <t>815020</t>
  </si>
  <si>
    <t>Sommelieredition Sekt Extra Brut</t>
  </si>
  <si>
    <t>505537.18</t>
  </si>
  <si>
    <t>Referencia P28</t>
  </si>
  <si>
    <t>700103</t>
  </si>
  <si>
    <t>Merlot Kressfeld</t>
  </si>
  <si>
    <t>Merlot</t>
  </si>
  <si>
    <t>Donauland</t>
  </si>
  <si>
    <t>Stift Klosterneuburg</t>
  </si>
  <si>
    <t>317_00_1</t>
  </si>
  <si>
    <t>St. Laurent Reserve 1er Holzk</t>
  </si>
  <si>
    <t>Südoststeiermark</t>
  </si>
  <si>
    <t>Winkler-Hermaden</t>
  </si>
  <si>
    <t>871000.01</t>
  </si>
  <si>
    <t>Olivin Naturkork</t>
  </si>
  <si>
    <t>Zweigelt</t>
  </si>
  <si>
    <t>871000.02</t>
  </si>
  <si>
    <t>871000.05</t>
  </si>
  <si>
    <t>Olivin Glasverschluß</t>
  </si>
  <si>
    <t>871000.18</t>
  </si>
  <si>
    <t>Olivin BIO Glasverschluß</t>
  </si>
  <si>
    <t>Burgenland QW</t>
  </si>
  <si>
    <t>Weingut Prieler, Jois</t>
  </si>
  <si>
    <t>855020</t>
  </si>
  <si>
    <t>Sommelieredition Rose vom Blaufränkisch</t>
  </si>
  <si>
    <t>505155</t>
  </si>
  <si>
    <t>Duorum Vintage</t>
  </si>
  <si>
    <t>505156</t>
  </si>
  <si>
    <t>505566</t>
  </si>
  <si>
    <t>Port Vintage</t>
  </si>
  <si>
    <t>mehr als 30 der zugelassenen 80 Rebsorten des Douro</t>
  </si>
  <si>
    <t>505567.07</t>
  </si>
  <si>
    <t>506055</t>
  </si>
  <si>
    <t>Vista Alegre Vintage</t>
  </si>
  <si>
    <t>Nacional, Touriga Franca, Tinta Roriz, Tinta Barroca, Tinto Cão, Tinta Amarela, Sousão, Rufete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</si>
</sst>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;"/>
    <numFmt numFmtId="166" formatCode="#,##0.00;\-#,##0.00;;"/>
    <numFmt numFmtId="167" formatCode="#,##0.00_ ;\-#,##0.00\ ;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9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0" applyFont="1"/>
    <xf numFmtId="164" fontId="0" fillId="0" borderId="0" xfId="0" applyNumberFormat="1"/>
    <xf numFmtId="4" fontId="0" fillId="0" borderId="0" xfId="0" applyNumberFormat="1"/>
    <xf numFmtId="167" fontId="0" fillId="0" borderId="0" xfId="1" applyNumberFormat="1" applyFont="1" applyFill="1"/>
    <xf numFmtId="0" fontId="4" fillId="0" borderId="0" xfId="0" applyFont="1"/>
    <xf numFmtId="0" fontId="2" fillId="0" borderId="0" xfId="0" applyFont="1"/>
    <xf numFmtId="0" fontId="6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6" fillId="0" borderId="1" xfId="4" applyFont="1" applyBorder="1"/>
    <xf numFmtId="0" fontId="6" fillId="0" borderId="1" xfId="4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9" fontId="9" fillId="3" borderId="1" xfId="3" applyFont="1" applyFill="1" applyBorder="1" applyAlignment="1">
      <alignment horizontal="center" vertical="top"/>
    </xf>
    <xf numFmtId="43" fontId="7" fillId="4" borderId="1" xfId="1" applyFont="1" applyFill="1" applyBorder="1" applyAlignment="1">
      <alignment vertical="center"/>
    </xf>
    <xf numFmtId="43" fontId="1" fillId="3" borderId="2" xfId="0" applyNumberFormat="1" applyFont="1" applyFill="1" applyBorder="1" applyAlignment="1">
      <alignment vertical="top"/>
    </xf>
    <xf numFmtId="0" fontId="6" fillId="5" borderId="1" xfId="4" applyFont="1" applyFill="1" applyBorder="1"/>
    <xf numFmtId="0" fontId="6" fillId="5" borderId="1" xfId="4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top"/>
    </xf>
    <xf numFmtId="1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vertical="top"/>
    </xf>
    <xf numFmtId="4" fontId="7" fillId="5" borderId="1" xfId="0" applyNumberFormat="1" applyFont="1" applyFill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166" fontId="7" fillId="0" borderId="1" xfId="0" applyNumberFormat="1" applyFont="1" applyBorder="1" applyAlignment="1">
      <alignment vertical="top"/>
    </xf>
    <xf numFmtId="43" fontId="7" fillId="0" borderId="1" xfId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vertical="top"/>
    </xf>
    <xf numFmtId="166" fontId="7" fillId="5" borderId="1" xfId="0" applyNumberFormat="1" applyFont="1" applyFill="1" applyBorder="1" applyAlignment="1">
      <alignment vertical="top"/>
    </xf>
    <xf numFmtId="43" fontId="7" fillId="5" borderId="1" xfId="0" applyNumberFormat="1" applyFont="1" applyFill="1" applyBorder="1" applyAlignment="1">
      <alignment vertical="top"/>
    </xf>
  </cellXfs>
  <cellStyles count="5">
    <cellStyle name="Komma" xfId="1" builtinId="3"/>
    <cellStyle name="Prozent" xfId="3" builtinId="5"/>
    <cellStyle name="Standard" xfId="0" builtinId="0"/>
    <cellStyle name="Standard_Original" xfId="4" xr:uid="{4F311339-482D-4242-BE13-885766E348C4}"/>
    <cellStyle name="Standard_Original_4" xfId="2" xr:uid="{3E0E65F9-1161-4955-8CC2-F78BDF65EADE}"/>
  </cellStyles>
  <dxfs count="1">
    <dxf>
      <font>
        <b val="0"/>
        <i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09C2-58E8-429B-87C2-791524685F12}">
  <sheetPr>
    <pageSetUpPr fitToPage="1"/>
  </sheetPr>
  <dimension ref="A1:O73"/>
  <sheetViews>
    <sheetView tabSelected="1" zoomScale="85" zoomScaleNormal="85" workbookViewId="0">
      <pane ySplit="1" topLeftCell="A2" activePane="bottomLeft" state="frozen"/>
      <selection pane="bottomLeft" activeCell="D1" sqref="D1"/>
    </sheetView>
  </sheetViews>
  <sheetFormatPr baseColWidth="10" defaultRowHeight="14.5" x14ac:dyDescent="0.35"/>
  <cols>
    <col min="1" max="1" width="7.90625" customWidth="1"/>
    <col min="2" max="2" width="4.54296875" customWidth="1"/>
    <col min="3" max="3" width="15.7265625" customWidth="1"/>
    <col min="4" max="4" width="16.1796875" customWidth="1"/>
    <col min="5" max="5" width="11.6328125" customWidth="1"/>
    <col min="6" max="6" width="28.54296875" customWidth="1"/>
    <col min="7" max="7" width="5" customWidth="1"/>
    <col min="8" max="8" width="6.81640625" customWidth="1"/>
    <col min="9" max="9" width="8.36328125" bestFit="1" customWidth="1"/>
    <col min="10" max="10" width="7.90625" customWidth="1"/>
    <col min="11" max="11" width="10.08984375" style="4" customWidth="1"/>
    <col min="12" max="12" width="12.453125" style="5" bestFit="1" customWidth="1"/>
    <col min="13" max="13" width="23.08984375" customWidth="1"/>
  </cols>
  <sheetData>
    <row r="1" spans="1:15" ht="39" x14ac:dyDescent="0.3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11" t="s">
        <v>8</v>
      </c>
      <c r="J1" s="12" t="s">
        <v>9</v>
      </c>
      <c r="K1" s="8" t="s">
        <v>101</v>
      </c>
      <c r="L1" s="13" t="s">
        <v>102</v>
      </c>
      <c r="M1" s="7" t="s">
        <v>10</v>
      </c>
      <c r="N1" s="14" t="s">
        <v>103</v>
      </c>
      <c r="O1" s="14" t="s">
        <v>103</v>
      </c>
    </row>
    <row r="2" spans="1:15" x14ac:dyDescent="0.35">
      <c r="A2" s="15" t="s">
        <v>90</v>
      </c>
      <c r="B2" s="16" t="s">
        <v>12</v>
      </c>
      <c r="C2" s="15" t="s">
        <v>62</v>
      </c>
      <c r="D2" s="15" t="s">
        <v>63</v>
      </c>
      <c r="E2" s="15" t="s">
        <v>91</v>
      </c>
      <c r="F2" s="17" t="s">
        <v>92</v>
      </c>
      <c r="G2" s="18">
        <v>2019</v>
      </c>
      <c r="H2" s="17">
        <v>0.75</v>
      </c>
      <c r="I2" s="19">
        <v>18</v>
      </c>
      <c r="J2" s="20">
        <v>50.8</v>
      </c>
      <c r="K2" s="21">
        <v>0.5</v>
      </c>
      <c r="L2" s="22">
        <v>25.4</v>
      </c>
      <c r="M2" s="17" t="s">
        <v>93</v>
      </c>
      <c r="N2" s="23"/>
      <c r="O2" t="str">
        <f>IF(N2&gt;0,N2*L2,"")</f>
        <v/>
      </c>
    </row>
    <row r="3" spans="1:15" x14ac:dyDescent="0.35">
      <c r="A3" s="15" t="s">
        <v>90</v>
      </c>
      <c r="B3" s="16" t="s">
        <v>12</v>
      </c>
      <c r="C3" s="15" t="s">
        <v>71</v>
      </c>
      <c r="D3" s="15" t="s">
        <v>72</v>
      </c>
      <c r="E3" s="15" t="s">
        <v>95</v>
      </c>
      <c r="F3" s="17" t="s">
        <v>96</v>
      </c>
      <c r="G3" s="18">
        <v>2016</v>
      </c>
      <c r="H3" s="17">
        <v>0.75</v>
      </c>
      <c r="I3" s="19">
        <v>2</v>
      </c>
      <c r="J3" s="20">
        <v>11.45</v>
      </c>
      <c r="K3" s="21">
        <v>0.50218340611353707</v>
      </c>
      <c r="L3" s="22">
        <v>5.7</v>
      </c>
      <c r="M3" s="17" t="s">
        <v>97</v>
      </c>
      <c r="N3" s="23"/>
      <c r="O3" t="str">
        <f t="shared" ref="O3:O66" si="0">IF(N3&gt;0,N3*L3,"")</f>
        <v/>
      </c>
    </row>
    <row r="4" spans="1:15" x14ac:dyDescent="0.35">
      <c r="A4" s="15" t="s">
        <v>90</v>
      </c>
      <c r="B4" s="16" t="s">
        <v>12</v>
      </c>
      <c r="C4" s="15" t="s">
        <v>71</v>
      </c>
      <c r="D4" s="15" t="s">
        <v>72</v>
      </c>
      <c r="E4" s="15" t="s">
        <v>98</v>
      </c>
      <c r="F4" s="17" t="s">
        <v>96</v>
      </c>
      <c r="G4" s="18">
        <v>2018</v>
      </c>
      <c r="H4" s="17">
        <v>0.75</v>
      </c>
      <c r="I4" s="19">
        <v>8</v>
      </c>
      <c r="J4" s="20">
        <v>13.55</v>
      </c>
      <c r="K4" s="21">
        <v>0.49815498154981552</v>
      </c>
      <c r="L4" s="22">
        <v>6.8</v>
      </c>
      <c r="M4" s="17" t="s">
        <v>97</v>
      </c>
      <c r="N4" s="23"/>
      <c r="O4" t="str">
        <f t="shared" si="0"/>
        <v/>
      </c>
    </row>
    <row r="5" spans="1:15" x14ac:dyDescent="0.35">
      <c r="A5" s="24" t="s">
        <v>90</v>
      </c>
      <c r="B5" s="25" t="s">
        <v>12</v>
      </c>
      <c r="C5" s="24" t="s">
        <v>71</v>
      </c>
      <c r="D5" s="24" t="s">
        <v>72</v>
      </c>
      <c r="E5" s="24" t="s">
        <v>99</v>
      </c>
      <c r="F5" s="26" t="s">
        <v>96</v>
      </c>
      <c r="G5" s="27">
        <v>2015</v>
      </c>
      <c r="H5" s="26">
        <v>1.5</v>
      </c>
      <c r="I5" s="28">
        <v>15</v>
      </c>
      <c r="J5" s="29">
        <v>28.15</v>
      </c>
      <c r="K5" s="21">
        <v>0.4991119005328597</v>
      </c>
      <c r="L5" s="22">
        <v>14.1</v>
      </c>
      <c r="M5" s="17" t="s">
        <v>97</v>
      </c>
      <c r="N5" s="23"/>
      <c r="O5" t="str">
        <f t="shared" si="0"/>
        <v/>
      </c>
    </row>
    <row r="6" spans="1:15" x14ac:dyDescent="0.35">
      <c r="A6" s="24" t="s">
        <v>90</v>
      </c>
      <c r="B6" s="25" t="s">
        <v>12</v>
      </c>
      <c r="C6" s="24" t="s">
        <v>71</v>
      </c>
      <c r="D6" s="24" t="s">
        <v>72</v>
      </c>
      <c r="E6" s="24" t="s">
        <v>100</v>
      </c>
      <c r="F6" s="26" t="s">
        <v>96</v>
      </c>
      <c r="G6" s="27">
        <v>2016</v>
      </c>
      <c r="H6" s="26">
        <v>1.5</v>
      </c>
      <c r="I6" s="28">
        <v>15</v>
      </c>
      <c r="J6" s="29">
        <v>28.15</v>
      </c>
      <c r="K6" s="21">
        <v>0.4991119005328597</v>
      </c>
      <c r="L6" s="22">
        <v>14.1</v>
      </c>
      <c r="M6" s="17" t="s">
        <v>97</v>
      </c>
      <c r="N6" s="23"/>
      <c r="O6" t="str">
        <f t="shared" si="0"/>
        <v/>
      </c>
    </row>
    <row r="7" spans="1:15" x14ac:dyDescent="0.35">
      <c r="A7" s="15" t="s">
        <v>90</v>
      </c>
      <c r="B7" s="16" t="s">
        <v>12</v>
      </c>
      <c r="C7" s="15" t="s">
        <v>104</v>
      </c>
      <c r="D7" s="15" t="s">
        <v>105</v>
      </c>
      <c r="E7" s="15" t="s">
        <v>106</v>
      </c>
      <c r="F7" s="17" t="s">
        <v>107</v>
      </c>
      <c r="G7" s="18">
        <v>2018</v>
      </c>
      <c r="H7" s="17">
        <v>0.75</v>
      </c>
      <c r="I7" s="30">
        <v>5</v>
      </c>
      <c r="J7" s="31">
        <v>57.75</v>
      </c>
      <c r="K7" s="21">
        <v>0.15151515151515149</v>
      </c>
      <c r="L7" s="22">
        <v>49</v>
      </c>
      <c r="M7" s="17" t="s">
        <v>108</v>
      </c>
      <c r="N7" s="23"/>
      <c r="O7" t="str">
        <f t="shared" si="0"/>
        <v/>
      </c>
    </row>
    <row r="8" spans="1:15" x14ac:dyDescent="0.35">
      <c r="A8" s="15"/>
      <c r="B8" s="16"/>
      <c r="C8" s="15"/>
      <c r="D8" s="15"/>
      <c r="E8" s="15"/>
      <c r="F8" s="17"/>
      <c r="G8" s="18"/>
      <c r="H8" s="17"/>
      <c r="I8" s="19"/>
      <c r="J8" s="20"/>
      <c r="K8" s="21"/>
      <c r="L8" s="32"/>
      <c r="M8" s="17"/>
      <c r="N8" s="23"/>
      <c r="O8" t="str">
        <f t="shared" si="0"/>
        <v/>
      </c>
    </row>
    <row r="9" spans="1:15" x14ac:dyDescent="0.35">
      <c r="A9" s="15" t="s">
        <v>90</v>
      </c>
      <c r="B9" s="16" t="s">
        <v>29</v>
      </c>
      <c r="C9" s="15" t="s">
        <v>109</v>
      </c>
      <c r="D9" s="15" t="s">
        <v>110</v>
      </c>
      <c r="E9" s="15" t="s">
        <v>111</v>
      </c>
      <c r="F9" s="17" t="s">
        <v>112</v>
      </c>
      <c r="G9" s="18">
        <v>2018</v>
      </c>
      <c r="H9" s="17">
        <v>0.75</v>
      </c>
      <c r="I9" s="30">
        <v>1</v>
      </c>
      <c r="J9" s="31">
        <v>25.3</v>
      </c>
      <c r="K9" s="21">
        <v>0.5</v>
      </c>
      <c r="L9" s="22">
        <v>12.65</v>
      </c>
      <c r="M9" s="17" t="s">
        <v>94</v>
      </c>
      <c r="N9" s="23"/>
      <c r="O9" t="str">
        <f t="shared" si="0"/>
        <v/>
      </c>
    </row>
    <row r="10" spans="1:15" x14ac:dyDescent="0.35">
      <c r="A10" s="15"/>
      <c r="B10" s="16"/>
      <c r="C10" s="15"/>
      <c r="D10" s="15"/>
      <c r="E10" s="15"/>
      <c r="F10" s="17"/>
      <c r="G10" s="18"/>
      <c r="H10" s="17"/>
      <c r="I10" s="30"/>
      <c r="J10" s="31"/>
      <c r="K10" s="21"/>
      <c r="L10" s="32"/>
      <c r="M10" s="17"/>
      <c r="N10" s="23"/>
      <c r="O10" t="str">
        <f t="shared" si="0"/>
        <v/>
      </c>
    </row>
    <row r="11" spans="1:15" x14ac:dyDescent="0.35">
      <c r="A11" s="15" t="s">
        <v>90</v>
      </c>
      <c r="B11" s="16" t="s">
        <v>61</v>
      </c>
      <c r="C11" s="15" t="s">
        <v>113</v>
      </c>
      <c r="D11" s="15" t="s">
        <v>114</v>
      </c>
      <c r="E11" s="15" t="s">
        <v>115</v>
      </c>
      <c r="F11" s="17" t="s">
        <v>116</v>
      </c>
      <c r="G11" s="18">
        <v>2016</v>
      </c>
      <c r="H11" s="17">
        <v>0.75</v>
      </c>
      <c r="I11" s="30">
        <v>5</v>
      </c>
      <c r="J11" s="31">
        <v>15.75</v>
      </c>
      <c r="K11" s="21">
        <v>0.15238095238095239</v>
      </c>
      <c r="L11" s="22">
        <v>13.35</v>
      </c>
      <c r="M11" s="17" t="s">
        <v>18</v>
      </c>
      <c r="N11" s="23"/>
      <c r="O11" t="str">
        <f t="shared" si="0"/>
        <v/>
      </c>
    </row>
    <row r="12" spans="1:15" x14ac:dyDescent="0.35">
      <c r="A12" s="15"/>
      <c r="B12" s="16"/>
      <c r="C12" s="15"/>
      <c r="D12" s="15"/>
      <c r="E12" s="15"/>
      <c r="F12" s="17"/>
      <c r="G12" s="18"/>
      <c r="H12" s="17"/>
      <c r="I12" s="30"/>
      <c r="J12" s="31"/>
      <c r="K12" s="21"/>
      <c r="L12" s="32"/>
      <c r="M12" s="17"/>
      <c r="N12" s="23"/>
      <c r="O12" t="str">
        <f t="shared" si="0"/>
        <v/>
      </c>
    </row>
    <row r="13" spans="1:15" x14ac:dyDescent="0.35">
      <c r="A13" s="15" t="s">
        <v>90</v>
      </c>
      <c r="B13" s="16" t="s">
        <v>117</v>
      </c>
      <c r="C13" s="15" t="s">
        <v>118</v>
      </c>
      <c r="D13" s="15" t="s">
        <v>119</v>
      </c>
      <c r="E13" s="15" t="s">
        <v>120</v>
      </c>
      <c r="F13" s="17" t="s">
        <v>121</v>
      </c>
      <c r="G13" s="18">
        <v>2018</v>
      </c>
      <c r="H13" s="17">
        <v>0.75</v>
      </c>
      <c r="I13" s="19">
        <v>15</v>
      </c>
      <c r="J13" s="20">
        <v>14.6</v>
      </c>
      <c r="K13" s="21">
        <v>0.15068493150684925</v>
      </c>
      <c r="L13" s="22">
        <v>12.4</v>
      </c>
      <c r="M13" s="17" t="s">
        <v>122</v>
      </c>
      <c r="N13" s="23"/>
      <c r="O13" t="str">
        <f t="shared" si="0"/>
        <v/>
      </c>
    </row>
    <row r="14" spans="1:15" x14ac:dyDescent="0.35">
      <c r="A14" s="15"/>
      <c r="B14" s="16"/>
      <c r="C14" s="15"/>
      <c r="D14" s="15"/>
      <c r="E14" s="15"/>
      <c r="F14" s="17"/>
      <c r="G14" s="18"/>
      <c r="H14" s="17"/>
      <c r="I14" s="19"/>
      <c r="J14" s="20"/>
      <c r="K14" s="21"/>
      <c r="L14" s="32"/>
      <c r="M14" s="17"/>
      <c r="N14" s="23"/>
      <c r="O14" t="str">
        <f t="shared" si="0"/>
        <v/>
      </c>
    </row>
    <row r="15" spans="1:15" x14ac:dyDescent="0.35">
      <c r="A15" s="15"/>
      <c r="B15" s="16"/>
      <c r="C15" s="15"/>
      <c r="D15" s="15"/>
      <c r="E15" s="15"/>
      <c r="F15" s="17"/>
      <c r="G15" s="18"/>
      <c r="H15" s="17"/>
      <c r="I15" s="30"/>
      <c r="J15" s="31"/>
      <c r="K15" s="21"/>
      <c r="L15" s="32"/>
      <c r="M15" s="17"/>
      <c r="N15" s="23"/>
      <c r="O15" t="str">
        <f t="shared" si="0"/>
        <v/>
      </c>
    </row>
    <row r="16" spans="1:15" x14ac:dyDescent="0.35">
      <c r="A16" s="15"/>
      <c r="B16" s="16"/>
      <c r="C16" s="15"/>
      <c r="D16" s="15"/>
      <c r="E16" s="15"/>
      <c r="F16" s="17"/>
      <c r="G16" s="18"/>
      <c r="H16" s="17"/>
      <c r="I16" s="30"/>
      <c r="J16" s="31"/>
      <c r="K16" s="21"/>
      <c r="L16" s="32"/>
      <c r="M16" s="17"/>
      <c r="N16" s="23"/>
      <c r="O16" t="str">
        <f t="shared" si="0"/>
        <v/>
      </c>
    </row>
    <row r="17" spans="1:15" x14ac:dyDescent="0.35">
      <c r="A17" s="24" t="s">
        <v>123</v>
      </c>
      <c r="B17" s="25" t="s">
        <v>12</v>
      </c>
      <c r="C17" s="24" t="s">
        <v>73</v>
      </c>
      <c r="D17" s="24" t="s">
        <v>124</v>
      </c>
      <c r="E17" s="24" t="s">
        <v>125</v>
      </c>
      <c r="F17" s="26" t="s">
        <v>126</v>
      </c>
      <c r="G17" s="27" t="s">
        <v>18</v>
      </c>
      <c r="H17" s="26">
        <v>0.7</v>
      </c>
      <c r="I17" s="33">
        <v>40</v>
      </c>
      <c r="J17" s="34">
        <v>48.7</v>
      </c>
      <c r="K17" s="21">
        <v>0.48665297741273106</v>
      </c>
      <c r="L17" s="22">
        <v>25</v>
      </c>
      <c r="M17" s="17" t="s">
        <v>127</v>
      </c>
      <c r="N17" s="23"/>
      <c r="O17" t="str">
        <f t="shared" si="0"/>
        <v/>
      </c>
    </row>
    <row r="18" spans="1:15" x14ac:dyDescent="0.35">
      <c r="A18" s="15"/>
      <c r="B18" s="16"/>
      <c r="C18" s="15"/>
      <c r="D18" s="15"/>
      <c r="E18" s="15"/>
      <c r="F18" s="17"/>
      <c r="G18" s="18"/>
      <c r="H18" s="17"/>
      <c r="I18" s="30"/>
      <c r="J18" s="31"/>
      <c r="K18" s="21"/>
      <c r="L18" s="32"/>
      <c r="M18" s="17"/>
      <c r="N18" s="23"/>
      <c r="O18" t="str">
        <f t="shared" si="0"/>
        <v/>
      </c>
    </row>
    <row r="19" spans="1:15" x14ac:dyDescent="0.35">
      <c r="A19" s="24" t="s">
        <v>89</v>
      </c>
      <c r="B19" s="25" t="s">
        <v>29</v>
      </c>
      <c r="C19" s="24" t="s">
        <v>44</v>
      </c>
      <c r="D19" s="24" t="s">
        <v>128</v>
      </c>
      <c r="E19" s="24" t="s">
        <v>129</v>
      </c>
      <c r="F19" s="26" t="s">
        <v>130</v>
      </c>
      <c r="G19" s="27">
        <v>1946</v>
      </c>
      <c r="H19" s="26">
        <v>1.5</v>
      </c>
      <c r="I19" s="28">
        <v>1</v>
      </c>
      <c r="J19" s="29">
        <v>977.35</v>
      </c>
      <c r="K19" s="21">
        <v>0.15004860080830817</v>
      </c>
      <c r="L19" s="22">
        <v>830.7</v>
      </c>
      <c r="M19" s="17" t="s">
        <v>131</v>
      </c>
      <c r="N19" s="23"/>
      <c r="O19" t="str">
        <f t="shared" si="0"/>
        <v/>
      </c>
    </row>
    <row r="20" spans="1:15" x14ac:dyDescent="0.35">
      <c r="A20" s="15"/>
      <c r="B20" s="16"/>
      <c r="C20" s="15"/>
      <c r="D20" s="15"/>
      <c r="E20" s="15"/>
      <c r="F20" s="17"/>
      <c r="G20" s="18"/>
      <c r="H20" s="17"/>
      <c r="I20" s="19"/>
      <c r="J20" s="20"/>
      <c r="K20" s="21"/>
      <c r="L20" s="32"/>
      <c r="M20" s="17"/>
      <c r="N20" s="23"/>
      <c r="O20" t="str">
        <f t="shared" si="0"/>
        <v/>
      </c>
    </row>
    <row r="21" spans="1:15" x14ac:dyDescent="0.35">
      <c r="A21" s="15" t="s">
        <v>132</v>
      </c>
      <c r="B21" s="16" t="s">
        <v>117</v>
      </c>
      <c r="C21" s="15" t="s">
        <v>133</v>
      </c>
      <c r="D21" s="15" t="s">
        <v>134</v>
      </c>
      <c r="E21" s="15" t="s">
        <v>135</v>
      </c>
      <c r="F21" s="17" t="s">
        <v>136</v>
      </c>
      <c r="G21" s="18" t="s">
        <v>18</v>
      </c>
      <c r="H21" s="17">
        <v>0.75</v>
      </c>
      <c r="I21" s="19">
        <v>19</v>
      </c>
      <c r="J21" s="20">
        <v>34</v>
      </c>
      <c r="K21" s="21">
        <v>0</v>
      </c>
      <c r="L21" s="22">
        <v>34</v>
      </c>
      <c r="M21" s="17" t="s">
        <v>137</v>
      </c>
      <c r="N21" s="23"/>
      <c r="O21" t="str">
        <f t="shared" si="0"/>
        <v/>
      </c>
    </row>
    <row r="22" spans="1:15" x14ac:dyDescent="0.35">
      <c r="A22" s="15"/>
      <c r="B22" s="16"/>
      <c r="C22" s="15"/>
      <c r="D22" s="15"/>
      <c r="E22" s="15"/>
      <c r="F22" s="17"/>
      <c r="G22" s="18"/>
      <c r="H22" s="17"/>
      <c r="I22" s="19"/>
      <c r="J22" s="20"/>
      <c r="K22" s="21"/>
      <c r="L22" s="32"/>
      <c r="M22" s="17"/>
      <c r="N22" s="23"/>
      <c r="O22" t="str">
        <f t="shared" si="0"/>
        <v/>
      </c>
    </row>
    <row r="23" spans="1:15" x14ac:dyDescent="0.35">
      <c r="A23" s="15" t="s">
        <v>76</v>
      </c>
      <c r="B23" s="16" t="s">
        <v>29</v>
      </c>
      <c r="C23" s="15" t="s">
        <v>87</v>
      </c>
      <c r="D23" s="15" t="s">
        <v>53</v>
      </c>
      <c r="E23" s="15" t="s">
        <v>138</v>
      </c>
      <c r="F23" s="17" t="s">
        <v>139</v>
      </c>
      <c r="G23" s="18" t="s">
        <v>18</v>
      </c>
      <c r="H23" s="17">
        <v>0.75</v>
      </c>
      <c r="I23" s="19">
        <v>8</v>
      </c>
      <c r="J23" s="20">
        <v>29</v>
      </c>
      <c r="K23" s="21">
        <v>0.5</v>
      </c>
      <c r="L23" s="22">
        <v>14.5</v>
      </c>
      <c r="M23" s="17" t="s">
        <v>70</v>
      </c>
      <c r="N23" s="23"/>
      <c r="O23" t="str">
        <f t="shared" si="0"/>
        <v/>
      </c>
    </row>
    <row r="24" spans="1:15" x14ac:dyDescent="0.35">
      <c r="A24" s="15" t="s">
        <v>76</v>
      </c>
      <c r="B24" s="16" t="s">
        <v>29</v>
      </c>
      <c r="C24" s="15" t="s">
        <v>87</v>
      </c>
      <c r="D24" s="15" t="s">
        <v>53</v>
      </c>
      <c r="E24" s="15" t="s">
        <v>140</v>
      </c>
      <c r="F24" s="17" t="s">
        <v>141</v>
      </c>
      <c r="G24" s="18">
        <v>2021</v>
      </c>
      <c r="H24" s="17">
        <v>0.75</v>
      </c>
      <c r="I24" s="19">
        <v>213</v>
      </c>
      <c r="J24" s="20">
        <v>14.5</v>
      </c>
      <c r="K24" s="21">
        <v>0.5</v>
      </c>
      <c r="L24" s="22">
        <v>7.25</v>
      </c>
      <c r="M24" s="17" t="s">
        <v>70</v>
      </c>
      <c r="N24" s="23"/>
      <c r="O24" t="str">
        <f t="shared" si="0"/>
        <v/>
      </c>
    </row>
    <row r="25" spans="1:15" x14ac:dyDescent="0.35">
      <c r="A25" s="15" t="s">
        <v>76</v>
      </c>
      <c r="B25" s="16" t="s">
        <v>29</v>
      </c>
      <c r="C25" s="15" t="s">
        <v>87</v>
      </c>
      <c r="D25" s="15" t="s">
        <v>53</v>
      </c>
      <c r="E25" s="15" t="s">
        <v>142</v>
      </c>
      <c r="F25" s="17" t="s">
        <v>143</v>
      </c>
      <c r="G25" s="18">
        <v>2019</v>
      </c>
      <c r="H25" s="17">
        <v>0.75</v>
      </c>
      <c r="I25" s="19">
        <v>56</v>
      </c>
      <c r="J25" s="20">
        <v>18</v>
      </c>
      <c r="K25" s="21">
        <v>8.333333333333337E-2</v>
      </c>
      <c r="L25" s="22">
        <v>16.5</v>
      </c>
      <c r="M25" s="17" t="s">
        <v>144</v>
      </c>
      <c r="N25" s="23"/>
      <c r="O25" t="str">
        <f t="shared" si="0"/>
        <v/>
      </c>
    </row>
    <row r="26" spans="1:15" x14ac:dyDescent="0.35">
      <c r="A26" s="15" t="s">
        <v>76</v>
      </c>
      <c r="B26" s="16" t="s">
        <v>29</v>
      </c>
      <c r="C26" s="15" t="s">
        <v>87</v>
      </c>
      <c r="D26" s="15" t="s">
        <v>53</v>
      </c>
      <c r="E26" s="15" t="s">
        <v>145</v>
      </c>
      <c r="F26" s="17" t="s">
        <v>146</v>
      </c>
      <c r="G26" s="18">
        <v>2015</v>
      </c>
      <c r="H26" s="17">
        <v>0.75</v>
      </c>
      <c r="I26" s="19">
        <v>48</v>
      </c>
      <c r="J26" s="20">
        <v>35</v>
      </c>
      <c r="K26" s="21">
        <v>8.5714285714285743E-2</v>
      </c>
      <c r="L26" s="22">
        <v>32</v>
      </c>
      <c r="M26" s="17" t="s">
        <v>70</v>
      </c>
      <c r="N26" s="23"/>
      <c r="O26" t="str">
        <f t="shared" si="0"/>
        <v/>
      </c>
    </row>
    <row r="27" spans="1:15" x14ac:dyDescent="0.35">
      <c r="A27" s="15" t="s">
        <v>76</v>
      </c>
      <c r="B27" s="16" t="s">
        <v>29</v>
      </c>
      <c r="C27" s="15" t="s">
        <v>87</v>
      </c>
      <c r="D27" s="15" t="s">
        <v>53</v>
      </c>
      <c r="E27" s="15" t="s">
        <v>147</v>
      </c>
      <c r="F27" s="17" t="s">
        <v>148</v>
      </c>
      <c r="G27" s="18">
        <v>2015</v>
      </c>
      <c r="H27" s="17">
        <v>0.75</v>
      </c>
      <c r="I27" s="19">
        <v>18</v>
      </c>
      <c r="J27" s="20">
        <v>55</v>
      </c>
      <c r="K27" s="21">
        <v>9.0909090909090939E-2</v>
      </c>
      <c r="L27" s="22">
        <v>50</v>
      </c>
      <c r="M27" s="17" t="s">
        <v>149</v>
      </c>
      <c r="N27" s="23"/>
      <c r="O27" t="str">
        <f t="shared" si="0"/>
        <v/>
      </c>
    </row>
    <row r="28" spans="1:15" x14ac:dyDescent="0.35">
      <c r="A28" s="24" t="s">
        <v>76</v>
      </c>
      <c r="B28" s="25" t="s">
        <v>29</v>
      </c>
      <c r="C28" s="24" t="s">
        <v>87</v>
      </c>
      <c r="D28" s="24" t="s">
        <v>53</v>
      </c>
      <c r="E28" s="24" t="s">
        <v>150</v>
      </c>
      <c r="F28" s="26" t="s">
        <v>151</v>
      </c>
      <c r="G28" s="27">
        <v>2018</v>
      </c>
      <c r="H28" s="26">
        <v>1.5</v>
      </c>
      <c r="I28" s="28">
        <v>30</v>
      </c>
      <c r="J28" s="29">
        <v>30</v>
      </c>
      <c r="K28" s="21">
        <v>0.5</v>
      </c>
      <c r="L28" s="22">
        <v>15</v>
      </c>
      <c r="M28" s="17" t="s">
        <v>88</v>
      </c>
      <c r="N28" s="23"/>
      <c r="O28" t="str">
        <f t="shared" si="0"/>
        <v/>
      </c>
    </row>
    <row r="29" spans="1:15" x14ac:dyDescent="0.35">
      <c r="A29" s="15"/>
      <c r="B29" s="16"/>
      <c r="C29" s="15"/>
      <c r="D29" s="15"/>
      <c r="E29" s="15"/>
      <c r="F29" s="17"/>
      <c r="G29" s="18"/>
      <c r="H29" s="17"/>
      <c r="I29" s="19"/>
      <c r="J29" s="20"/>
      <c r="K29" s="21"/>
      <c r="L29" s="32"/>
      <c r="M29" s="17"/>
      <c r="N29" s="23"/>
      <c r="O29" t="str">
        <f t="shared" si="0"/>
        <v/>
      </c>
    </row>
    <row r="30" spans="1:15" x14ac:dyDescent="0.35">
      <c r="A30" s="15"/>
      <c r="B30" s="16"/>
      <c r="C30" s="15"/>
      <c r="D30" s="15"/>
      <c r="E30" s="15"/>
      <c r="F30" s="17"/>
      <c r="G30" s="18"/>
      <c r="H30" s="17"/>
      <c r="I30" s="19"/>
      <c r="J30" s="20"/>
      <c r="K30" s="21"/>
      <c r="L30" s="32"/>
      <c r="M30" s="17"/>
      <c r="N30" s="23"/>
      <c r="O30" t="str">
        <f t="shared" si="0"/>
        <v/>
      </c>
    </row>
    <row r="31" spans="1:15" x14ac:dyDescent="0.35">
      <c r="A31" s="15" t="s">
        <v>76</v>
      </c>
      <c r="B31" s="16" t="s">
        <v>117</v>
      </c>
      <c r="C31" s="15" t="s">
        <v>152</v>
      </c>
      <c r="D31" s="15" t="s">
        <v>153</v>
      </c>
      <c r="E31" s="15" t="s">
        <v>154</v>
      </c>
      <c r="F31" s="17" t="s">
        <v>155</v>
      </c>
      <c r="G31" s="18" t="s">
        <v>18</v>
      </c>
      <c r="H31" s="17">
        <v>0.75</v>
      </c>
      <c r="I31" s="19">
        <v>7</v>
      </c>
      <c r="J31" s="20">
        <v>26.8</v>
      </c>
      <c r="K31" s="21">
        <v>0.15111940298507465</v>
      </c>
      <c r="L31" s="22">
        <v>22.75</v>
      </c>
      <c r="M31" s="17" t="s">
        <v>156</v>
      </c>
      <c r="N31" s="23"/>
      <c r="O31" t="str">
        <f t="shared" si="0"/>
        <v/>
      </c>
    </row>
    <row r="32" spans="1:15" x14ac:dyDescent="0.35">
      <c r="A32" s="15" t="s">
        <v>76</v>
      </c>
      <c r="B32" s="16" t="s">
        <v>117</v>
      </c>
      <c r="C32" s="15" t="s">
        <v>157</v>
      </c>
      <c r="D32" s="15" t="s">
        <v>153</v>
      </c>
      <c r="E32" s="15" t="s">
        <v>158</v>
      </c>
      <c r="F32" s="17" t="s">
        <v>159</v>
      </c>
      <c r="G32" s="18" t="s">
        <v>18</v>
      </c>
      <c r="H32" s="17">
        <v>0.75</v>
      </c>
      <c r="I32" s="30">
        <v>5</v>
      </c>
      <c r="J32" s="31">
        <v>26.8</v>
      </c>
      <c r="K32" s="21">
        <v>0.15111940298507465</v>
      </c>
      <c r="L32" s="22">
        <v>22.75</v>
      </c>
      <c r="M32" s="17" t="s">
        <v>86</v>
      </c>
      <c r="N32" s="23"/>
      <c r="O32" t="str">
        <f t="shared" si="0"/>
        <v/>
      </c>
    </row>
    <row r="33" spans="1:15" x14ac:dyDescent="0.35">
      <c r="A33" s="15"/>
      <c r="B33" s="16"/>
      <c r="C33" s="15"/>
      <c r="D33" s="15"/>
      <c r="E33" s="15"/>
      <c r="F33" s="17"/>
      <c r="G33" s="18"/>
      <c r="H33" s="17"/>
      <c r="I33" s="30"/>
      <c r="J33" s="31"/>
      <c r="K33" s="21"/>
      <c r="L33" s="32"/>
      <c r="M33" s="17"/>
      <c r="N33" s="23"/>
      <c r="O33" t="str">
        <f t="shared" si="0"/>
        <v/>
      </c>
    </row>
    <row r="34" spans="1:15" x14ac:dyDescent="0.35">
      <c r="A34" s="15" t="s">
        <v>76</v>
      </c>
      <c r="B34" s="16" t="s">
        <v>77</v>
      </c>
      <c r="C34" s="15" t="s">
        <v>78</v>
      </c>
      <c r="D34" s="15" t="s">
        <v>79</v>
      </c>
      <c r="E34" s="15" t="s">
        <v>80</v>
      </c>
      <c r="F34" s="17" t="s">
        <v>81</v>
      </c>
      <c r="G34" s="18" t="s">
        <v>18</v>
      </c>
      <c r="H34" s="17">
        <v>0.75</v>
      </c>
      <c r="I34" s="30">
        <v>4</v>
      </c>
      <c r="J34" s="31">
        <v>26.45</v>
      </c>
      <c r="K34" s="21">
        <v>0.50094517958412099</v>
      </c>
      <c r="L34" s="22">
        <v>13.2</v>
      </c>
      <c r="M34" s="17" t="s">
        <v>82</v>
      </c>
      <c r="N34" s="23"/>
      <c r="O34" t="str">
        <f t="shared" si="0"/>
        <v/>
      </c>
    </row>
    <row r="35" spans="1:15" x14ac:dyDescent="0.35">
      <c r="A35" s="15" t="s">
        <v>76</v>
      </c>
      <c r="B35" s="16" t="s">
        <v>77</v>
      </c>
      <c r="C35" s="15" t="s">
        <v>78</v>
      </c>
      <c r="D35" s="15" t="s">
        <v>79</v>
      </c>
      <c r="E35" s="15" t="s">
        <v>83</v>
      </c>
      <c r="F35" s="17" t="s">
        <v>84</v>
      </c>
      <c r="G35" s="18" t="s">
        <v>18</v>
      </c>
      <c r="H35" s="17">
        <v>0.75</v>
      </c>
      <c r="I35" s="30">
        <v>6</v>
      </c>
      <c r="J35" s="31">
        <v>28.15</v>
      </c>
      <c r="K35" s="21">
        <v>0.44049733570159855</v>
      </c>
      <c r="L35" s="22">
        <v>15.75</v>
      </c>
      <c r="M35" s="17" t="s">
        <v>85</v>
      </c>
      <c r="N35" s="23"/>
      <c r="O35" t="str">
        <f t="shared" si="0"/>
        <v/>
      </c>
    </row>
    <row r="36" spans="1:15" x14ac:dyDescent="0.35">
      <c r="A36" s="15"/>
      <c r="B36" s="16"/>
      <c r="C36" s="15"/>
      <c r="D36" s="15"/>
      <c r="E36" s="15"/>
      <c r="F36" s="17"/>
      <c r="G36" s="18"/>
      <c r="H36" s="17"/>
      <c r="I36" s="30"/>
      <c r="J36" s="31"/>
      <c r="K36" s="21"/>
      <c r="L36" s="32"/>
      <c r="M36" s="17"/>
      <c r="N36" s="23"/>
      <c r="O36" t="str">
        <f t="shared" si="0"/>
        <v/>
      </c>
    </row>
    <row r="37" spans="1:15" x14ac:dyDescent="0.35">
      <c r="A37" s="15" t="s">
        <v>55</v>
      </c>
      <c r="B37" s="16" t="s">
        <v>12</v>
      </c>
      <c r="C37" s="15" t="s">
        <v>51</v>
      </c>
      <c r="D37" s="15" t="s">
        <v>64</v>
      </c>
      <c r="E37" s="15" t="s">
        <v>65</v>
      </c>
      <c r="F37" s="17" t="s">
        <v>66</v>
      </c>
      <c r="G37" s="18">
        <v>2015</v>
      </c>
      <c r="H37" s="17">
        <v>0.75</v>
      </c>
      <c r="I37" s="19">
        <v>3</v>
      </c>
      <c r="J37" s="20">
        <v>18.8</v>
      </c>
      <c r="K37" s="21">
        <v>0.5</v>
      </c>
      <c r="L37" s="22">
        <v>9.4</v>
      </c>
      <c r="M37" s="17" t="s">
        <v>67</v>
      </c>
      <c r="N37" s="23"/>
      <c r="O37" t="str">
        <f t="shared" si="0"/>
        <v/>
      </c>
    </row>
    <row r="38" spans="1:15" x14ac:dyDescent="0.35">
      <c r="A38" s="15" t="s">
        <v>55</v>
      </c>
      <c r="B38" s="16" t="s">
        <v>12</v>
      </c>
      <c r="C38" s="15" t="s">
        <v>51</v>
      </c>
      <c r="D38" s="15" t="s">
        <v>68</v>
      </c>
      <c r="E38" s="15" t="s">
        <v>160</v>
      </c>
      <c r="F38" s="17" t="s">
        <v>161</v>
      </c>
      <c r="G38" s="18">
        <v>2018</v>
      </c>
      <c r="H38" s="17">
        <v>0.75</v>
      </c>
      <c r="I38" s="30">
        <v>6</v>
      </c>
      <c r="J38" s="31">
        <v>88</v>
      </c>
      <c r="K38" s="21">
        <v>0</v>
      </c>
      <c r="L38" s="22">
        <v>88</v>
      </c>
      <c r="M38" s="17" t="s">
        <v>69</v>
      </c>
      <c r="N38" s="23"/>
      <c r="O38" t="str">
        <f t="shared" si="0"/>
        <v/>
      </c>
    </row>
    <row r="39" spans="1:15" x14ac:dyDescent="0.35">
      <c r="A39" s="24" t="s">
        <v>55</v>
      </c>
      <c r="B39" s="25" t="s">
        <v>12</v>
      </c>
      <c r="C39" s="24" t="s">
        <v>51</v>
      </c>
      <c r="D39" s="24" t="s">
        <v>68</v>
      </c>
      <c r="E39" s="24" t="s">
        <v>74</v>
      </c>
      <c r="F39" s="26" t="s">
        <v>75</v>
      </c>
      <c r="G39" s="27">
        <v>2017</v>
      </c>
      <c r="H39" s="26">
        <v>1.5</v>
      </c>
      <c r="I39" s="33">
        <v>13</v>
      </c>
      <c r="J39" s="34">
        <v>185.65</v>
      </c>
      <c r="K39" s="21">
        <v>0.39051979531376246</v>
      </c>
      <c r="L39" s="22">
        <v>113.15</v>
      </c>
      <c r="M39" s="17" t="s">
        <v>69</v>
      </c>
      <c r="N39" s="23"/>
      <c r="O39" t="str">
        <f t="shared" si="0"/>
        <v/>
      </c>
    </row>
    <row r="40" spans="1:15" x14ac:dyDescent="0.35">
      <c r="A40" s="15"/>
      <c r="B40" s="16"/>
      <c r="C40" s="15"/>
      <c r="D40" s="15"/>
      <c r="E40" s="15"/>
      <c r="F40" s="17"/>
      <c r="G40" s="18"/>
      <c r="H40" s="17"/>
      <c r="I40" s="30"/>
      <c r="J40" s="31"/>
      <c r="K40" s="21"/>
      <c r="L40" s="32"/>
      <c r="M40" s="17"/>
      <c r="N40" s="23"/>
      <c r="O40" t="str">
        <f t="shared" si="0"/>
        <v/>
      </c>
    </row>
    <row r="41" spans="1:15" s="1" customFormat="1" x14ac:dyDescent="0.35">
      <c r="A41" s="24" t="s">
        <v>55</v>
      </c>
      <c r="B41" s="25" t="s">
        <v>29</v>
      </c>
      <c r="C41" s="24" t="s">
        <v>56</v>
      </c>
      <c r="D41" s="24" t="s">
        <v>57</v>
      </c>
      <c r="E41" s="24" t="s">
        <v>58</v>
      </c>
      <c r="F41" s="26" t="s">
        <v>59</v>
      </c>
      <c r="G41" s="27">
        <v>2005</v>
      </c>
      <c r="H41" s="26">
        <v>0.375</v>
      </c>
      <c r="I41" s="33">
        <v>18</v>
      </c>
      <c r="J41" s="34">
        <v>20.9</v>
      </c>
      <c r="K41" s="21">
        <v>0.5</v>
      </c>
      <c r="L41" s="22">
        <v>10.45</v>
      </c>
      <c r="M41" s="17" t="s">
        <v>60</v>
      </c>
      <c r="N41" s="23"/>
      <c r="O41" t="str">
        <f t="shared" si="0"/>
        <v/>
      </c>
    </row>
    <row r="42" spans="1:15" s="1" customFormat="1" x14ac:dyDescent="0.35">
      <c r="A42" s="15"/>
      <c r="B42" s="16"/>
      <c r="C42" s="15"/>
      <c r="D42" s="15"/>
      <c r="E42" s="15"/>
      <c r="F42" s="17"/>
      <c r="G42" s="18"/>
      <c r="H42" s="17"/>
      <c r="I42" s="19"/>
      <c r="J42" s="20"/>
      <c r="K42" s="21"/>
      <c r="L42" s="32"/>
      <c r="M42" s="17"/>
      <c r="N42" s="23"/>
      <c r="O42" t="str">
        <f t="shared" si="0"/>
        <v/>
      </c>
    </row>
    <row r="43" spans="1:15" x14ac:dyDescent="0.35">
      <c r="A43" s="15" t="s">
        <v>55</v>
      </c>
      <c r="B43" s="16" t="s">
        <v>61</v>
      </c>
      <c r="C43" s="15" t="s">
        <v>113</v>
      </c>
      <c r="D43" s="15" t="s">
        <v>114</v>
      </c>
      <c r="E43" s="15" t="s">
        <v>162</v>
      </c>
      <c r="F43" s="17" t="s">
        <v>163</v>
      </c>
      <c r="G43" s="18">
        <v>2015</v>
      </c>
      <c r="H43" s="17">
        <v>0.75</v>
      </c>
      <c r="I43" s="19">
        <v>8</v>
      </c>
      <c r="J43" s="20">
        <v>74.25</v>
      </c>
      <c r="K43" s="21">
        <v>5.7239057239057201E-2</v>
      </c>
      <c r="L43" s="22">
        <v>70</v>
      </c>
      <c r="M43" s="17" t="s">
        <v>164</v>
      </c>
      <c r="N43" s="23"/>
      <c r="O43" t="str">
        <f t="shared" si="0"/>
        <v/>
      </c>
    </row>
    <row r="44" spans="1:15" x14ac:dyDescent="0.35">
      <c r="A44" s="15"/>
      <c r="B44" s="16"/>
      <c r="C44" s="15"/>
      <c r="D44" s="15"/>
      <c r="E44" s="15"/>
      <c r="F44" s="17"/>
      <c r="G44" s="18"/>
      <c r="H44" s="17"/>
      <c r="I44" s="19"/>
      <c r="J44" s="20"/>
      <c r="K44" s="21"/>
      <c r="L44" s="32"/>
      <c r="M44" s="17"/>
      <c r="N44" s="23"/>
      <c r="O44" t="str">
        <f t="shared" si="0"/>
        <v/>
      </c>
    </row>
    <row r="45" spans="1:15" x14ac:dyDescent="0.35">
      <c r="A45" s="15" t="s">
        <v>55</v>
      </c>
      <c r="B45" s="16" t="s">
        <v>117</v>
      </c>
      <c r="C45" s="15" t="s">
        <v>165</v>
      </c>
      <c r="D45" s="15" t="s">
        <v>166</v>
      </c>
      <c r="E45" s="15" t="s">
        <v>167</v>
      </c>
      <c r="F45" s="17" t="s">
        <v>168</v>
      </c>
      <c r="G45" s="18">
        <v>2000</v>
      </c>
      <c r="H45" s="17">
        <v>0.75</v>
      </c>
      <c r="I45" s="19">
        <v>1</v>
      </c>
      <c r="J45" s="20">
        <v>58.8</v>
      </c>
      <c r="K45" s="21">
        <v>0.5</v>
      </c>
      <c r="L45" s="22">
        <v>29.4</v>
      </c>
      <c r="M45" s="17" t="s">
        <v>18</v>
      </c>
      <c r="N45" s="23"/>
      <c r="O45" t="str">
        <f t="shared" si="0"/>
        <v/>
      </c>
    </row>
    <row r="46" spans="1:15" x14ac:dyDescent="0.35">
      <c r="A46" s="15" t="s">
        <v>55</v>
      </c>
      <c r="B46" s="16" t="s">
        <v>117</v>
      </c>
      <c r="C46" s="15" t="s">
        <v>169</v>
      </c>
      <c r="D46" s="15" t="s">
        <v>170</v>
      </c>
      <c r="E46" s="15" t="s">
        <v>171</v>
      </c>
      <c r="F46" s="17" t="s">
        <v>172</v>
      </c>
      <c r="G46" s="18">
        <v>2001</v>
      </c>
      <c r="H46" s="17">
        <v>0.75</v>
      </c>
      <c r="I46" s="30">
        <v>7</v>
      </c>
      <c r="J46" s="31">
        <v>35.5</v>
      </c>
      <c r="K46" s="21">
        <v>0.1507042253521127</v>
      </c>
      <c r="L46" s="22">
        <v>30.15</v>
      </c>
      <c r="M46" s="17" t="s">
        <v>173</v>
      </c>
      <c r="N46" s="23"/>
      <c r="O46" t="str">
        <f t="shared" si="0"/>
        <v/>
      </c>
    </row>
    <row r="47" spans="1:15" x14ac:dyDescent="0.35">
      <c r="A47" s="15" t="s">
        <v>55</v>
      </c>
      <c r="B47" s="16" t="s">
        <v>117</v>
      </c>
      <c r="C47" s="15" t="s">
        <v>169</v>
      </c>
      <c r="D47" s="15" t="s">
        <v>170</v>
      </c>
      <c r="E47" s="15" t="s">
        <v>174</v>
      </c>
      <c r="F47" s="17" t="s">
        <v>172</v>
      </c>
      <c r="G47" s="18">
        <v>2002</v>
      </c>
      <c r="H47" s="17">
        <v>0.75</v>
      </c>
      <c r="I47" s="30">
        <v>9</v>
      </c>
      <c r="J47" s="31">
        <v>34.450000000000003</v>
      </c>
      <c r="K47" s="21">
        <v>0.15094339622641517</v>
      </c>
      <c r="L47" s="22">
        <v>29.25</v>
      </c>
      <c r="M47" s="17" t="s">
        <v>173</v>
      </c>
      <c r="N47" s="23"/>
      <c r="O47" t="str">
        <f t="shared" si="0"/>
        <v/>
      </c>
    </row>
    <row r="48" spans="1:15" x14ac:dyDescent="0.35">
      <c r="A48" s="15" t="s">
        <v>55</v>
      </c>
      <c r="B48" s="16" t="s">
        <v>117</v>
      </c>
      <c r="C48" s="15" t="s">
        <v>169</v>
      </c>
      <c r="D48" s="15" t="s">
        <v>170</v>
      </c>
      <c r="E48" s="15" t="s">
        <v>175</v>
      </c>
      <c r="F48" s="17" t="s">
        <v>176</v>
      </c>
      <c r="G48" s="18">
        <v>2005</v>
      </c>
      <c r="H48" s="17">
        <v>0.75</v>
      </c>
      <c r="I48" s="30">
        <v>6</v>
      </c>
      <c r="J48" s="31">
        <v>31.3</v>
      </c>
      <c r="K48" s="21">
        <v>0.15015974440894564</v>
      </c>
      <c r="L48" s="22">
        <v>26.6</v>
      </c>
      <c r="M48" s="17" t="s">
        <v>173</v>
      </c>
      <c r="N48" s="23"/>
      <c r="O48" t="str">
        <f t="shared" si="0"/>
        <v/>
      </c>
    </row>
    <row r="49" spans="1:15" x14ac:dyDescent="0.35">
      <c r="A49" s="15" t="s">
        <v>55</v>
      </c>
      <c r="B49" s="16" t="s">
        <v>117</v>
      </c>
      <c r="C49" s="15" t="s">
        <v>169</v>
      </c>
      <c r="D49" s="15" t="s">
        <v>170</v>
      </c>
      <c r="E49" s="15" t="s">
        <v>177</v>
      </c>
      <c r="F49" s="17" t="s">
        <v>178</v>
      </c>
      <c r="G49" s="18">
        <v>2018</v>
      </c>
      <c r="H49" s="17">
        <v>0.75</v>
      </c>
      <c r="I49" s="30">
        <v>7</v>
      </c>
      <c r="J49" s="31">
        <v>20.5</v>
      </c>
      <c r="K49" s="21">
        <v>0.15121951219512197</v>
      </c>
      <c r="L49" s="22">
        <v>17.399999999999999</v>
      </c>
      <c r="M49" s="17" t="s">
        <v>173</v>
      </c>
      <c r="N49" s="23"/>
      <c r="O49" t="str">
        <f t="shared" si="0"/>
        <v/>
      </c>
    </row>
    <row r="50" spans="1:15" x14ac:dyDescent="0.35">
      <c r="A50" s="15"/>
      <c r="B50" s="16"/>
      <c r="C50" s="15"/>
      <c r="D50" s="15"/>
      <c r="E50" s="15"/>
      <c r="F50" s="17"/>
      <c r="G50" s="18"/>
      <c r="H50" s="17"/>
      <c r="I50" s="30"/>
      <c r="J50" s="31"/>
      <c r="K50" s="21"/>
      <c r="L50" s="32"/>
      <c r="M50" s="17"/>
      <c r="N50" s="23"/>
      <c r="O50" t="str">
        <f t="shared" si="0"/>
        <v/>
      </c>
    </row>
    <row r="51" spans="1:15" x14ac:dyDescent="0.35">
      <c r="A51" s="15" t="s">
        <v>52</v>
      </c>
      <c r="B51" s="16" t="s">
        <v>117</v>
      </c>
      <c r="C51" s="15" t="s">
        <v>179</v>
      </c>
      <c r="D51" s="15" t="s">
        <v>180</v>
      </c>
      <c r="E51" s="15" t="s">
        <v>181</v>
      </c>
      <c r="F51" s="17" t="s">
        <v>182</v>
      </c>
      <c r="G51" s="18">
        <v>2017</v>
      </c>
      <c r="H51" s="17">
        <v>0.75</v>
      </c>
      <c r="I51" s="30">
        <v>7</v>
      </c>
      <c r="J51" s="31">
        <v>14.05</v>
      </c>
      <c r="K51" s="21">
        <v>0.15302491103202853</v>
      </c>
      <c r="L51" s="22">
        <v>11.9</v>
      </c>
      <c r="M51" s="17" t="s">
        <v>86</v>
      </c>
      <c r="N51" s="23"/>
      <c r="O51" t="str">
        <f t="shared" si="0"/>
        <v/>
      </c>
    </row>
    <row r="52" spans="1:15" x14ac:dyDescent="0.35">
      <c r="A52" s="15"/>
      <c r="B52" s="16"/>
      <c r="C52" s="15"/>
      <c r="D52" s="15"/>
      <c r="E52" s="15"/>
      <c r="F52" s="17"/>
      <c r="G52" s="18"/>
      <c r="H52" s="17"/>
      <c r="I52" s="30"/>
      <c r="J52" s="31"/>
      <c r="K52" s="21"/>
      <c r="L52" s="32"/>
      <c r="M52" s="17"/>
      <c r="N52" s="23"/>
      <c r="O52" t="str">
        <f t="shared" si="0"/>
        <v/>
      </c>
    </row>
    <row r="53" spans="1:15" s="1" customFormat="1" x14ac:dyDescent="0.35">
      <c r="A53" s="15" t="s">
        <v>50</v>
      </c>
      <c r="B53" s="16" t="s">
        <v>12</v>
      </c>
      <c r="C53" s="15" t="s">
        <v>73</v>
      </c>
      <c r="D53" s="15" t="s">
        <v>64</v>
      </c>
      <c r="E53" s="15" t="s">
        <v>183</v>
      </c>
      <c r="F53" s="17" t="s">
        <v>184</v>
      </c>
      <c r="G53" s="18">
        <v>2007</v>
      </c>
      <c r="H53" s="17">
        <v>0.75</v>
      </c>
      <c r="I53" s="30">
        <v>1</v>
      </c>
      <c r="J53" s="31">
        <v>115</v>
      </c>
      <c r="K53" s="21">
        <v>0.15000000000000002</v>
      </c>
      <c r="L53" s="22">
        <v>97.75</v>
      </c>
      <c r="M53" s="17" t="s">
        <v>67</v>
      </c>
      <c r="N53" s="23"/>
      <c r="O53" t="str">
        <f t="shared" si="0"/>
        <v/>
      </c>
    </row>
    <row r="54" spans="1:15" x14ac:dyDescent="0.35">
      <c r="A54" s="24" t="s">
        <v>50</v>
      </c>
      <c r="B54" s="25" t="s">
        <v>12</v>
      </c>
      <c r="C54" s="24" t="s">
        <v>73</v>
      </c>
      <c r="D54" s="24" t="s">
        <v>64</v>
      </c>
      <c r="E54" s="24" t="s">
        <v>185</v>
      </c>
      <c r="F54" s="26" t="s">
        <v>184</v>
      </c>
      <c r="G54" s="27">
        <v>2009</v>
      </c>
      <c r="H54" s="26">
        <v>0.375</v>
      </c>
      <c r="I54" s="28">
        <v>7</v>
      </c>
      <c r="J54" s="29">
        <v>69</v>
      </c>
      <c r="K54" s="21">
        <v>0.15000000000000002</v>
      </c>
      <c r="L54" s="22">
        <v>58.65</v>
      </c>
      <c r="M54" s="17" t="s">
        <v>67</v>
      </c>
      <c r="N54" s="23"/>
      <c r="O54" t="str">
        <f t="shared" si="0"/>
        <v/>
      </c>
    </row>
    <row r="55" spans="1:15" x14ac:dyDescent="0.35">
      <c r="A55" s="15" t="s">
        <v>50</v>
      </c>
      <c r="B55" s="16" t="s">
        <v>12</v>
      </c>
      <c r="C55" s="15" t="s">
        <v>73</v>
      </c>
      <c r="D55" s="15" t="s">
        <v>68</v>
      </c>
      <c r="E55" s="15" t="s">
        <v>186</v>
      </c>
      <c r="F55" s="17" t="s">
        <v>187</v>
      </c>
      <c r="G55" s="18">
        <v>2002</v>
      </c>
      <c r="H55" s="17">
        <v>0.75</v>
      </c>
      <c r="I55" s="19">
        <v>5</v>
      </c>
      <c r="J55" s="20">
        <v>65.400000000000006</v>
      </c>
      <c r="K55" s="21">
        <v>0.15061162079510715</v>
      </c>
      <c r="L55" s="22">
        <v>55.55</v>
      </c>
      <c r="M55" s="17" t="s">
        <v>188</v>
      </c>
      <c r="N55" s="23"/>
      <c r="O55" t="str">
        <f t="shared" si="0"/>
        <v/>
      </c>
    </row>
    <row r="56" spans="1:15" x14ac:dyDescent="0.35">
      <c r="A56" s="15" t="s">
        <v>50</v>
      </c>
      <c r="B56" s="16" t="s">
        <v>12</v>
      </c>
      <c r="C56" s="15" t="s">
        <v>73</v>
      </c>
      <c r="D56" s="15" t="s">
        <v>68</v>
      </c>
      <c r="E56" s="15" t="s">
        <v>189</v>
      </c>
      <c r="F56" s="17" t="s">
        <v>187</v>
      </c>
      <c r="G56" s="18">
        <v>2007</v>
      </c>
      <c r="H56" s="17">
        <v>0.75</v>
      </c>
      <c r="I56" s="19">
        <v>8</v>
      </c>
      <c r="J56" s="20">
        <v>75.400000000000006</v>
      </c>
      <c r="K56" s="21">
        <v>0.15053050397877998</v>
      </c>
      <c r="L56" s="22">
        <v>64.05</v>
      </c>
      <c r="M56" s="17" t="s">
        <v>188</v>
      </c>
      <c r="N56" s="23"/>
      <c r="O56" t="str">
        <f t="shared" si="0"/>
        <v/>
      </c>
    </row>
    <row r="57" spans="1:15" x14ac:dyDescent="0.35">
      <c r="A57" s="15" t="s">
        <v>50</v>
      </c>
      <c r="B57" s="16" t="s">
        <v>12</v>
      </c>
      <c r="C57" s="15" t="s">
        <v>73</v>
      </c>
      <c r="D57" s="15" t="s">
        <v>54</v>
      </c>
      <c r="E57" s="15" t="s">
        <v>190</v>
      </c>
      <c r="F57" s="17" t="s">
        <v>191</v>
      </c>
      <c r="G57" s="18">
        <v>1997</v>
      </c>
      <c r="H57" s="17">
        <v>0.75</v>
      </c>
      <c r="I57" s="30">
        <v>4</v>
      </c>
      <c r="J57" s="31">
        <v>52</v>
      </c>
      <c r="K57" s="21">
        <v>0.14999999999999991</v>
      </c>
      <c r="L57" s="22">
        <v>44.2</v>
      </c>
      <c r="M57" s="17" t="s">
        <v>192</v>
      </c>
      <c r="N57" s="23"/>
      <c r="O57" t="str">
        <f t="shared" si="0"/>
        <v/>
      </c>
    </row>
    <row r="58" spans="1:15" x14ac:dyDescent="0.35">
      <c r="A58" s="15"/>
      <c r="B58" s="16"/>
      <c r="C58" s="15"/>
      <c r="D58" s="15"/>
      <c r="E58" s="15"/>
      <c r="F58" s="17"/>
      <c r="G58" s="18"/>
      <c r="H58" s="17"/>
      <c r="I58" s="30"/>
      <c r="J58" s="31"/>
      <c r="K58" s="21"/>
      <c r="L58" s="32"/>
      <c r="M58" s="17"/>
      <c r="N58" s="23"/>
      <c r="O58" t="str">
        <f t="shared" si="0"/>
        <v/>
      </c>
    </row>
    <row r="59" spans="1:15" x14ac:dyDescent="0.35">
      <c r="A59" s="15"/>
      <c r="B59" s="16"/>
      <c r="C59" s="15"/>
      <c r="D59" s="15"/>
      <c r="E59" s="15"/>
      <c r="F59" s="17"/>
      <c r="G59" s="18"/>
      <c r="H59" s="17"/>
      <c r="I59" s="30"/>
      <c r="J59" s="31"/>
      <c r="K59" s="21"/>
      <c r="L59" s="32"/>
      <c r="M59" s="17"/>
      <c r="N59" s="23"/>
      <c r="O59" t="str">
        <f t="shared" si="0"/>
        <v/>
      </c>
    </row>
    <row r="60" spans="1:15" x14ac:dyDescent="0.35">
      <c r="A60" s="24" t="s">
        <v>28</v>
      </c>
      <c r="B60" s="25" t="s">
        <v>29</v>
      </c>
      <c r="C60" s="24" t="s">
        <v>30</v>
      </c>
      <c r="D60" s="24" t="s">
        <v>36</v>
      </c>
      <c r="E60" s="24" t="s">
        <v>37</v>
      </c>
      <c r="F60" s="26" t="s">
        <v>38</v>
      </c>
      <c r="G60" s="27" t="s">
        <v>18</v>
      </c>
      <c r="H60" s="26">
        <v>0.7</v>
      </c>
      <c r="I60" s="33">
        <v>49</v>
      </c>
      <c r="J60" s="34">
        <v>17.850000000000001</v>
      </c>
      <c r="K60" s="21">
        <v>0.50140056022408963</v>
      </c>
      <c r="L60" s="22">
        <v>8.9</v>
      </c>
      <c r="M60" s="17" t="s">
        <v>39</v>
      </c>
      <c r="N60" s="23"/>
      <c r="O60" t="str">
        <f t="shared" si="0"/>
        <v/>
      </c>
    </row>
    <row r="61" spans="1:15" x14ac:dyDescent="0.35">
      <c r="A61" s="24" t="s">
        <v>28</v>
      </c>
      <c r="B61" s="25" t="s">
        <v>29</v>
      </c>
      <c r="C61" s="24" t="s">
        <v>30</v>
      </c>
      <c r="D61" s="24" t="s">
        <v>36</v>
      </c>
      <c r="E61" s="24" t="s">
        <v>40</v>
      </c>
      <c r="F61" s="26" t="s">
        <v>41</v>
      </c>
      <c r="G61" s="27" t="s">
        <v>18</v>
      </c>
      <c r="H61" s="26">
        <v>0.7</v>
      </c>
      <c r="I61" s="33">
        <v>47</v>
      </c>
      <c r="J61" s="34">
        <v>19.3</v>
      </c>
      <c r="K61" s="21">
        <v>0.5</v>
      </c>
      <c r="L61" s="22">
        <v>9.65</v>
      </c>
      <c r="M61" s="17" t="s">
        <v>39</v>
      </c>
      <c r="N61" s="23"/>
      <c r="O61" t="str">
        <f t="shared" si="0"/>
        <v/>
      </c>
    </row>
    <row r="62" spans="1:15" x14ac:dyDescent="0.35">
      <c r="A62" s="24" t="s">
        <v>28</v>
      </c>
      <c r="B62" s="25" t="s">
        <v>29</v>
      </c>
      <c r="C62" s="24" t="s">
        <v>30</v>
      </c>
      <c r="D62" s="24" t="s">
        <v>31</v>
      </c>
      <c r="E62" s="24" t="s">
        <v>42</v>
      </c>
      <c r="F62" s="26" t="s">
        <v>43</v>
      </c>
      <c r="G62" s="27" t="s">
        <v>18</v>
      </c>
      <c r="H62" s="26">
        <v>0.7</v>
      </c>
      <c r="I62" s="28">
        <v>9</v>
      </c>
      <c r="J62" s="29">
        <v>82</v>
      </c>
      <c r="K62" s="21">
        <v>0.5</v>
      </c>
      <c r="L62" s="22">
        <v>41</v>
      </c>
      <c r="M62" s="17" t="s">
        <v>18</v>
      </c>
      <c r="N62" s="23"/>
      <c r="O62" t="str">
        <f t="shared" si="0"/>
        <v/>
      </c>
    </row>
    <row r="63" spans="1:15" x14ac:dyDescent="0.35">
      <c r="A63" s="24" t="s">
        <v>28</v>
      </c>
      <c r="B63" s="25" t="s">
        <v>29</v>
      </c>
      <c r="C63" s="24" t="s">
        <v>30</v>
      </c>
      <c r="D63" s="24" t="s">
        <v>31</v>
      </c>
      <c r="E63" s="24" t="s">
        <v>32</v>
      </c>
      <c r="F63" s="26" t="s">
        <v>33</v>
      </c>
      <c r="G63" s="27" t="s">
        <v>18</v>
      </c>
      <c r="H63" s="26">
        <v>0.05</v>
      </c>
      <c r="I63" s="28">
        <v>36</v>
      </c>
      <c r="J63" s="29">
        <v>13.25</v>
      </c>
      <c r="K63" s="21">
        <v>0.50188679245283019</v>
      </c>
      <c r="L63" s="22">
        <v>6.6</v>
      </c>
      <c r="M63" s="17" t="s">
        <v>18</v>
      </c>
      <c r="N63" s="23"/>
      <c r="O63" t="str">
        <f t="shared" si="0"/>
        <v/>
      </c>
    </row>
    <row r="64" spans="1:15" x14ac:dyDescent="0.35">
      <c r="A64" s="24" t="s">
        <v>28</v>
      </c>
      <c r="B64" s="25" t="s">
        <v>29</v>
      </c>
      <c r="C64" s="24" t="s">
        <v>30</v>
      </c>
      <c r="D64" s="24" t="s">
        <v>31</v>
      </c>
      <c r="E64" s="24" t="s">
        <v>34</v>
      </c>
      <c r="F64" s="26" t="s">
        <v>35</v>
      </c>
      <c r="G64" s="27" t="s">
        <v>18</v>
      </c>
      <c r="H64" s="26">
        <v>0.05</v>
      </c>
      <c r="I64" s="28">
        <v>26</v>
      </c>
      <c r="J64" s="29">
        <v>13</v>
      </c>
      <c r="K64" s="21">
        <v>0.5</v>
      </c>
      <c r="L64" s="22">
        <v>6.5</v>
      </c>
      <c r="M64" s="17" t="s">
        <v>18</v>
      </c>
      <c r="N64" s="23"/>
      <c r="O64" t="str">
        <f t="shared" si="0"/>
        <v/>
      </c>
    </row>
    <row r="65" spans="1:15" x14ac:dyDescent="0.35">
      <c r="A65" s="24" t="s">
        <v>28</v>
      </c>
      <c r="B65" s="25" t="s">
        <v>29</v>
      </c>
      <c r="C65" s="24" t="s">
        <v>44</v>
      </c>
      <c r="D65" s="24" t="s">
        <v>45</v>
      </c>
      <c r="E65" s="24" t="s">
        <v>46</v>
      </c>
      <c r="F65" s="26" t="s">
        <v>47</v>
      </c>
      <c r="G65" s="27" t="s">
        <v>18</v>
      </c>
      <c r="H65" s="26">
        <v>0.7</v>
      </c>
      <c r="I65" s="28">
        <v>14</v>
      </c>
      <c r="J65" s="29">
        <v>21.4</v>
      </c>
      <c r="K65" s="21">
        <v>0.5</v>
      </c>
      <c r="L65" s="22">
        <v>10.7</v>
      </c>
      <c r="M65" s="17" t="s">
        <v>18</v>
      </c>
      <c r="N65" s="23"/>
      <c r="O65" t="str">
        <f t="shared" si="0"/>
        <v/>
      </c>
    </row>
    <row r="66" spans="1:15" x14ac:dyDescent="0.35">
      <c r="A66" s="24" t="s">
        <v>28</v>
      </c>
      <c r="B66" s="25" t="s">
        <v>29</v>
      </c>
      <c r="C66" s="24" t="s">
        <v>44</v>
      </c>
      <c r="D66" s="24" t="s">
        <v>45</v>
      </c>
      <c r="E66" s="24" t="s">
        <v>48</v>
      </c>
      <c r="F66" s="26" t="s">
        <v>49</v>
      </c>
      <c r="G66" s="27" t="s">
        <v>18</v>
      </c>
      <c r="H66" s="26">
        <v>0.7</v>
      </c>
      <c r="I66" s="33">
        <v>3</v>
      </c>
      <c r="J66" s="34">
        <v>121.6</v>
      </c>
      <c r="K66" s="21">
        <v>0.5</v>
      </c>
      <c r="L66" s="22">
        <v>60.8</v>
      </c>
      <c r="M66" s="17" t="s">
        <v>18</v>
      </c>
      <c r="N66" s="23"/>
      <c r="O66" t="str">
        <f t="shared" si="0"/>
        <v/>
      </c>
    </row>
    <row r="67" spans="1:15" x14ac:dyDescent="0.35">
      <c r="A67" s="15"/>
      <c r="B67" s="16"/>
      <c r="C67" s="15"/>
      <c r="D67" s="15"/>
      <c r="E67" s="15"/>
      <c r="F67" s="17"/>
      <c r="G67" s="18"/>
      <c r="H67" s="17"/>
      <c r="I67" s="30"/>
      <c r="J67" s="31"/>
      <c r="K67" s="21"/>
      <c r="L67" s="32"/>
      <c r="M67" s="17"/>
      <c r="N67" s="23"/>
      <c r="O67" t="str">
        <f t="shared" ref="O67:O73" si="1">IF(N67&gt;0,N67*L67,"")</f>
        <v/>
      </c>
    </row>
    <row r="68" spans="1:15" x14ac:dyDescent="0.35">
      <c r="A68" s="24" t="s">
        <v>11</v>
      </c>
      <c r="B68" s="25" t="s">
        <v>12</v>
      </c>
      <c r="C68" s="24" t="s">
        <v>13</v>
      </c>
      <c r="D68" s="24" t="s">
        <v>14</v>
      </c>
      <c r="E68" s="24" t="s">
        <v>15</v>
      </c>
      <c r="F68" s="26" t="s">
        <v>16</v>
      </c>
      <c r="G68" s="27">
        <v>2014</v>
      </c>
      <c r="H68" s="26">
        <v>0.5</v>
      </c>
      <c r="I68" s="26">
        <v>40</v>
      </c>
      <c r="J68" s="26">
        <v>47.45</v>
      </c>
      <c r="K68" s="21">
        <v>0.50052687038988419</v>
      </c>
      <c r="L68" s="22">
        <v>23.7</v>
      </c>
      <c r="M68" s="17" t="s">
        <v>17</v>
      </c>
      <c r="N68" s="23"/>
      <c r="O68" t="str">
        <f t="shared" si="1"/>
        <v/>
      </c>
    </row>
    <row r="69" spans="1:15" x14ac:dyDescent="0.35">
      <c r="A69" s="24" t="s">
        <v>11</v>
      </c>
      <c r="B69" s="25" t="s">
        <v>12</v>
      </c>
      <c r="C69" s="24" t="s">
        <v>13</v>
      </c>
      <c r="D69" s="24" t="s">
        <v>14</v>
      </c>
      <c r="E69" s="24" t="s">
        <v>24</v>
      </c>
      <c r="F69" s="26" t="s">
        <v>25</v>
      </c>
      <c r="G69" s="27">
        <v>2010</v>
      </c>
      <c r="H69" s="26">
        <v>0.7</v>
      </c>
      <c r="I69" s="35">
        <v>12</v>
      </c>
      <c r="J69" s="29">
        <v>58.4</v>
      </c>
      <c r="K69" s="21">
        <v>0.5</v>
      </c>
      <c r="L69" s="22">
        <v>29.2</v>
      </c>
      <c r="M69" s="17" t="s">
        <v>17</v>
      </c>
      <c r="N69" s="23"/>
      <c r="O69" t="str">
        <f t="shared" si="1"/>
        <v/>
      </c>
    </row>
    <row r="70" spans="1:15" x14ac:dyDescent="0.35">
      <c r="A70" s="24" t="s">
        <v>11</v>
      </c>
      <c r="B70" s="25" t="s">
        <v>12</v>
      </c>
      <c r="C70" s="24" t="s">
        <v>19</v>
      </c>
      <c r="D70" s="24" t="s">
        <v>20</v>
      </c>
      <c r="E70" s="24" t="s">
        <v>21</v>
      </c>
      <c r="F70" s="26" t="s">
        <v>22</v>
      </c>
      <c r="G70" s="27" t="s">
        <v>18</v>
      </c>
      <c r="H70" s="26">
        <v>0.5</v>
      </c>
      <c r="I70" s="33">
        <v>3</v>
      </c>
      <c r="J70" s="29">
        <v>57.35</v>
      </c>
      <c r="K70" s="21">
        <v>0.49956408020924148</v>
      </c>
      <c r="L70" s="22">
        <v>28.7</v>
      </c>
      <c r="M70" s="17" t="s">
        <v>23</v>
      </c>
      <c r="N70" s="23"/>
      <c r="O70" t="str">
        <f t="shared" si="1"/>
        <v/>
      </c>
    </row>
    <row r="71" spans="1:15" x14ac:dyDescent="0.35">
      <c r="A71" s="15" t="s">
        <v>11</v>
      </c>
      <c r="B71" s="16" t="s">
        <v>12</v>
      </c>
      <c r="C71" s="15" t="s">
        <v>19</v>
      </c>
      <c r="D71" s="15" t="s">
        <v>20</v>
      </c>
      <c r="E71" s="15" t="s">
        <v>26</v>
      </c>
      <c r="F71" s="17" t="s">
        <v>27</v>
      </c>
      <c r="G71" s="18" t="s">
        <v>18</v>
      </c>
      <c r="H71" s="17">
        <v>0.75</v>
      </c>
      <c r="I71" s="19">
        <v>1</v>
      </c>
      <c r="J71" s="20">
        <v>34.85</v>
      </c>
      <c r="K71" s="21">
        <v>0.50071736011477763</v>
      </c>
      <c r="L71" s="22">
        <v>17.399999999999999</v>
      </c>
      <c r="M71" s="17" t="s">
        <v>18</v>
      </c>
      <c r="N71" s="23"/>
      <c r="O71" t="str">
        <f t="shared" si="1"/>
        <v/>
      </c>
    </row>
    <row r="72" spans="1:15" s="4" customFormat="1" x14ac:dyDescent="0.35">
      <c r="A72"/>
      <c r="B72"/>
      <c r="C72" s="6"/>
      <c r="D72"/>
      <c r="E72"/>
      <c r="F72"/>
      <c r="G72"/>
      <c r="H72"/>
      <c r="I72" s="2"/>
      <c r="J72" s="3"/>
      <c r="L72" s="5"/>
      <c r="O72" t="str">
        <f t="shared" si="1"/>
        <v/>
      </c>
    </row>
    <row r="73" spans="1:15" s="4" customFormat="1" x14ac:dyDescent="0.35">
      <c r="A73"/>
      <c r="B73"/>
      <c r="C73" s="6"/>
      <c r="D73"/>
      <c r="E73"/>
      <c r="F73"/>
      <c r="G73"/>
      <c r="H73"/>
      <c r="I73" s="2"/>
      <c r="J73" s="3"/>
      <c r="L73" s="5"/>
      <c r="O73" t="str">
        <f t="shared" si="1"/>
        <v/>
      </c>
    </row>
  </sheetData>
  <autoFilter ref="A1:L73" xr:uid="{AE8BAA0E-84DF-478D-8212-59EFF6EEDD03}"/>
  <conditionalFormatting sqref="L2:L71">
    <cfRule type="containsText" dxfId="0" priority="1" operator="containsText" text="kein Abverkauf">
      <formula>NOT(ISERROR(SEARCH("kein Abverkauf",L2)))</formula>
    </cfRule>
  </conditionalFormatting>
  <printOptions horizontalCentered="1" gridLines="1"/>
  <pageMargins left="0.35433070866141736" right="0.35433070866141736" top="0.78740157480314965" bottom="0.59055118110236227" header="0.19685039370078741" footer="0.15748031496062992"/>
  <pageSetup paperSize="9" scale="84" fitToHeight="17" orientation="landscape" r:id="rId1"/>
  <headerFooter>
    <oddHeader xml:space="preserve">&amp;L&amp;18Lager-Totalabverkauf
&amp;CPreise ex Lager Hall bzw. Grinzens
zuzgl. Transportkosten
Irrtum &amp;&amp; Druckfehler vorbehalten
&amp;RMindestmenge für Abverkaufspreis: 
12 Fl. bzw. Restmenge pro Artikel bei Normal- und Kleinflaschen
3 Fl. bzw. Restmenge bei Magnums
</oddHeader>
    <oddFooter>&amp;LBruno Resi - GenussLobbyist GmbH
6095 Grinzens Kohlstatt 5&amp;C
&amp;D &amp;T
Bemusterung möglich (insgesamt je 12 Flaschen)&amp;RE-Mail: office@iberische-weine.at
Tel: +43 664 4525657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Abverkaufsliste als XLSX</vt:lpstr>
      <vt:lpstr>'Abverkaufsliste als XLSX'!Print_Area</vt:lpstr>
      <vt:lpstr>'Abverkaufsliste als XLSX'!Print_Titles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J. Resi</dc:creator>
  <cp:lastModifiedBy>Bruno J. Resi</cp:lastModifiedBy>
  <cp:lastPrinted>2022-07-05T08:34:14Z</cp:lastPrinted>
  <dcterms:created xsi:type="dcterms:W3CDTF">2022-07-05T08:31:20Z</dcterms:created>
  <dcterms:modified xsi:type="dcterms:W3CDTF">2023-12-20T13:49:14Z</dcterms:modified>
</cp:coreProperties>
</file>